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source Management\Finance\CONTROLLER\Chart of Accounts\New B&amp;F Forms\"/>
    </mc:Choice>
  </mc:AlternateContent>
  <xr:revisionPtr revIDLastSave="0" documentId="8_{AA029014-4971-4193-BDB5-276EF9194F58}" xr6:coauthVersionLast="47" xr6:coauthVersionMax="47" xr10:uidLastSave="{00000000-0000-0000-0000-000000000000}"/>
  <bookViews>
    <workbookView xWindow="4065" yWindow="600" windowWidth="19275" windowHeight="14340" xr2:uid="{00000000-000D-0000-FFFF-FFFF00000000}"/>
  </bookViews>
  <sheets>
    <sheet name="Sheet1" sheetId="1" r:id="rId1"/>
  </sheets>
  <definedNames>
    <definedName name="_xlnm.Print_Area" localSheetId="0">Sheet1!$A$1:$N$48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J14" i="1"/>
  <c r="M5" i="1" l="1"/>
  <c r="M4" i="1"/>
  <c r="I37" i="1"/>
  <c r="M8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5" i="1"/>
  <c r="J16" i="1"/>
  <c r="J17" i="1"/>
  <c r="J37" i="1" l="1"/>
  <c r="H37" i="1"/>
  <c r="G37" i="1"/>
  <c r="F37" i="1"/>
  <c r="E37" i="1"/>
  <c r="M6" i="1" s="1"/>
  <c r="D37" i="1"/>
  <c r="M3" i="1"/>
  <c r="M7" i="1" l="1"/>
  <c r="M9" i="1" s="1"/>
  <c r="M36" i="1"/>
  <c r="M14" i="1" l="1"/>
  <c r="M39" i="1" s="1"/>
  <c r="M40" i="1" l="1"/>
</calcChain>
</file>

<file path=xl/sharedStrings.xml><?xml version="1.0" encoding="utf-8"?>
<sst xmlns="http://schemas.openxmlformats.org/spreadsheetml/2006/main" count="56" uniqueCount="53">
  <si>
    <t>Date</t>
  </si>
  <si>
    <t>Explanation</t>
  </si>
  <si>
    <t>Auto Mileage</t>
  </si>
  <si>
    <t>Other Trans.</t>
  </si>
  <si>
    <t>Lodging</t>
  </si>
  <si>
    <t>Breakfast</t>
  </si>
  <si>
    <t>Lunch</t>
  </si>
  <si>
    <t>Dinner</t>
  </si>
  <si>
    <t>Total</t>
  </si>
  <si>
    <t>Address:</t>
  </si>
  <si>
    <t>Name:</t>
  </si>
  <si>
    <t>(Signature)</t>
  </si>
  <si>
    <t>I hereby certify that this is a true statement of expenses incurred________________________________________________________________</t>
  </si>
  <si>
    <t>(Dept. Head)</t>
  </si>
  <si>
    <t>Approved for payment:__________________________________</t>
  </si>
  <si>
    <t>Date:__________________</t>
  </si>
  <si>
    <t>Paid:__________________</t>
  </si>
  <si>
    <t>Check No.:______________</t>
  </si>
  <si>
    <t>Amount</t>
  </si>
  <si>
    <t>Cash Advances</t>
  </si>
  <si>
    <t>Dept. name to be charged:</t>
  </si>
  <si>
    <t>Summary</t>
  </si>
  <si>
    <t>Total Expenses (1)</t>
  </si>
  <si>
    <t>Approved by Finance:__________________________________</t>
  </si>
  <si>
    <t>A)  Lodging bills, airline tickets and credit card slips are required to be attached.</t>
  </si>
  <si>
    <t>B)  A brief explanation for the reason for incurring the expense is required when expenses for others are included.</t>
  </si>
  <si>
    <t>C)  Use the back of this report for explanations if necessary.  Reference the date.</t>
  </si>
  <si>
    <t>City/State/Zip:</t>
  </si>
  <si>
    <t>Fund</t>
  </si>
  <si>
    <t>Loc</t>
  </si>
  <si>
    <t>Dept</t>
  </si>
  <si>
    <t>Activity</t>
  </si>
  <si>
    <t>Employee</t>
  </si>
  <si>
    <t>Mileage paid at</t>
  </si>
  <si>
    <t>per mile</t>
  </si>
  <si>
    <t>Vice President if over $2,000 ____________________________</t>
  </si>
  <si>
    <t>Buiness purpose and/or destination of trip or expense:</t>
  </si>
  <si>
    <t>Balance due me:</t>
  </si>
  <si>
    <t xml:space="preserve"> 63401-Transportation</t>
  </si>
  <si>
    <t xml:space="preserve"> 63404-Lodging</t>
  </si>
  <si>
    <t xml:space="preserve"> 63405-Meals</t>
  </si>
  <si>
    <t>Non-employee</t>
  </si>
  <si>
    <t>Athl Recruiting</t>
  </si>
  <si>
    <t xml:space="preserve"> 63402-Recruiting</t>
  </si>
  <si>
    <t>This expense is for (select one):</t>
  </si>
  <si>
    <t xml:space="preserve"> 63403-Non-employee trvl</t>
  </si>
  <si>
    <t>Object**</t>
  </si>
  <si>
    <t>**Object code will be automatically populated in the summary section</t>
  </si>
  <si>
    <t>Conf. Registr</t>
  </si>
  <si>
    <t xml:space="preserve"> 63406-Conf. Registration</t>
  </si>
  <si>
    <t>Advances Total        (2)</t>
  </si>
  <si>
    <t>Balance due university:</t>
  </si>
  <si>
    <t>updated 1/8/24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</si>
</sst>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#,##0;[Red]#,##0"/>
    <numFmt numFmtId="167" formatCode="_(&quot;$&quot;* #,##0.000_);_(&quot;$&quot;* \(#,##0.000\);_(&quot;$&quot;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0"/>
      <color indexed="18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4" fillId="0" borderId="2" xfId="0" applyNumberFormat="1" applyFont="1" applyBorder="1"/>
    <xf numFmtId="0" fontId="9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9" fillId="0" borderId="3" xfId="0" applyFont="1" applyBorder="1"/>
    <xf numFmtId="0" fontId="3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0" fillId="0" borderId="2" xfId="0" applyBorder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3" xfId="0" applyFont="1" applyBorder="1"/>
    <xf numFmtId="0" fontId="4" fillId="0" borderId="0" xfId="0" applyFont="1" applyAlignment="1">
      <alignment horizontal="center"/>
    </xf>
    <xf numFmtId="166" fontId="0" fillId="0" borderId="1" xfId="0" applyNumberFormat="1" applyBorder="1" applyAlignment="1">
      <alignment horizontal="right"/>
    </xf>
    <xf numFmtId="164" fontId="4" fillId="0" borderId="1" xfId="0" quotePrefix="1" applyNumberFormat="1" applyFont="1" applyBorder="1" applyAlignment="1">
      <alignment horizontal="center"/>
    </xf>
    <xf numFmtId="0" fontId="0" fillId="0" borderId="0" xfId="0" applyAlignment="1">
      <alignment horizontal="right"/>
    </xf>
    <xf numFmtId="7" fontId="0" fillId="0" borderId="1" xfId="0" applyNumberFormat="1" applyBorder="1" applyAlignment="1">
      <alignment horizontal="right"/>
    </xf>
    <xf numFmtId="7" fontId="4" fillId="0" borderId="1" xfId="0" applyNumberFormat="1" applyFont="1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right"/>
    </xf>
    <xf numFmtId="0" fontId="2" fillId="0" borderId="2" xfId="0" applyFont="1" applyBorder="1"/>
    <xf numFmtId="7" fontId="1" fillId="0" borderId="0" xfId="0" applyNumberFormat="1" applyFont="1"/>
    <xf numFmtId="0" fontId="0" fillId="0" borderId="7" xfId="0" applyBorder="1"/>
    <xf numFmtId="0" fontId="0" fillId="0" borderId="5" xfId="0" applyBorder="1"/>
    <xf numFmtId="0" fontId="1" fillId="0" borderId="8" xfId="0" applyFont="1" applyBorder="1"/>
    <xf numFmtId="7" fontId="0" fillId="0" borderId="9" xfId="0" applyNumberFormat="1" applyBorder="1"/>
    <xf numFmtId="0" fontId="0" fillId="0" borderId="10" xfId="0" applyBorder="1"/>
    <xf numFmtId="0" fontId="5" fillId="0" borderId="8" xfId="0" applyFont="1" applyBorder="1"/>
    <xf numFmtId="0" fontId="0" fillId="0" borderId="8" xfId="0" applyBorder="1"/>
    <xf numFmtId="165" fontId="0" fillId="0" borderId="10" xfId="0" applyNumberFormat="1" applyBorder="1"/>
    <xf numFmtId="0" fontId="0" fillId="0" borderId="11" xfId="0" applyBorder="1"/>
    <xf numFmtId="0" fontId="4" fillId="0" borderId="8" xfId="0" applyFont="1" applyBorder="1"/>
    <xf numFmtId="7" fontId="0" fillId="0" borderId="10" xfId="0" applyNumberFormat="1" applyBorder="1"/>
    <xf numFmtId="0" fontId="0" fillId="0" borderId="12" xfId="0" applyBorder="1"/>
    <xf numFmtId="165" fontId="0" fillId="0" borderId="13" xfId="0" applyNumberFormat="1" applyBorder="1"/>
    <xf numFmtId="7" fontId="0" fillId="0" borderId="14" xfId="0" applyNumberFormat="1" applyBorder="1"/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0" fillId="0" borderId="15" xfId="0" applyNumberFormat="1" applyBorder="1" applyAlignment="1">
      <alignment horizontal="left"/>
    </xf>
    <xf numFmtId="44" fontId="4" fillId="0" borderId="16" xfId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11" fillId="0" borderId="0" xfId="0" applyFont="1"/>
    <xf numFmtId="164" fontId="8" fillId="0" borderId="10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1" fillId="0" borderId="13" xfId="0" applyFont="1" applyBorder="1"/>
    <xf numFmtId="0" fontId="0" fillId="0" borderId="13" xfId="0" applyBorder="1"/>
    <xf numFmtId="164" fontId="7" fillId="0" borderId="10" xfId="0" applyNumberFormat="1" applyFont="1" applyBorder="1" applyAlignment="1">
      <alignment horizontal="center"/>
    </xf>
    <xf numFmtId="0" fontId="0" fillId="0" borderId="14" xfId="0" applyBorder="1"/>
    <xf numFmtId="0" fontId="4" fillId="0" borderId="4" xfId="0" applyFont="1" applyBorder="1"/>
    <xf numFmtId="0" fontId="13" fillId="0" borderId="0" xfId="0" applyFont="1"/>
    <xf numFmtId="0" fontId="14" fillId="0" borderId="0" xfId="0" applyFont="1"/>
    <xf numFmtId="0" fontId="4" fillId="0" borderId="8" xfId="0" applyFont="1" applyBorder="1" applyAlignment="1">
      <alignment horizontal="left"/>
    </xf>
    <xf numFmtId="7" fontId="4" fillId="0" borderId="10" xfId="0" applyNumberFormat="1" applyFont="1" applyBorder="1"/>
    <xf numFmtId="0" fontId="4" fillId="0" borderId="13" xfId="0" applyFont="1" applyBorder="1"/>
    <xf numFmtId="164" fontId="1" fillId="0" borderId="20" xfId="0" applyNumberFormat="1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0" fillId="0" borderId="25" xfId="0" applyBorder="1"/>
    <xf numFmtId="0" fontId="4" fillId="2" borderId="25" xfId="0" applyFont="1" applyFill="1" applyBorder="1" applyAlignment="1">
      <alignment horizontal="center"/>
    </xf>
    <xf numFmtId="0" fontId="0" fillId="0" borderId="26" xfId="0" applyBorder="1"/>
    <xf numFmtId="0" fontId="4" fillId="3" borderId="4" xfId="0" applyFont="1" applyFill="1" applyBorder="1"/>
    <xf numFmtId="7" fontId="0" fillId="0" borderId="27" xfId="0" applyNumberFormat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/>
    <xf numFmtId="167" fontId="0" fillId="0" borderId="0" xfId="1" applyNumberFormat="1" applyFont="1" applyBorder="1" applyAlignment="1">
      <alignment horizontal="center"/>
    </xf>
    <xf numFmtId="44" fontId="4" fillId="0" borderId="16" xfId="0" applyNumberFormat="1" applyFont="1" applyBorder="1" applyAlignment="1">
      <alignment horizontal="right"/>
    </xf>
    <xf numFmtId="44" fontId="4" fillId="0" borderId="27" xfId="1" applyFont="1" applyBorder="1" applyAlignment="1">
      <alignment horizontal="right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="90" zoomScaleNormal="90" workbookViewId="0">
      <selection activeCell="M49" sqref="M49"/>
    </sheetView>
  </sheetViews>
  <sheetFormatPr defaultRowHeight="12.75" x14ac:dyDescent="0.2"/>
  <cols>
    <col min="1" max="1" width="12.28515625" style="5" customWidth="1"/>
    <col min="2" max="2" width="24.7109375" style="4" customWidth="1"/>
    <col min="3" max="4" width="11.28515625" customWidth="1"/>
    <col min="5" max="5" width="11.42578125" customWidth="1"/>
    <col min="6" max="7" width="11.28515625" customWidth="1"/>
    <col min="8" max="8" width="11.5703125" customWidth="1"/>
    <col min="9" max="9" width="11.7109375" customWidth="1"/>
    <col min="10" max="10" width="10.7109375" customWidth="1"/>
    <col min="11" max="11" width="11.140625" customWidth="1"/>
    <col min="12" max="12" width="11.28515625" customWidth="1"/>
    <col min="13" max="13" width="12.140625" customWidth="1"/>
    <col min="14" max="14" width="11.7109375" customWidth="1"/>
  </cols>
  <sheetData>
    <row r="1" spans="1:15" ht="21" customHeight="1" thickBot="1" x14ac:dyDescent="0.3">
      <c r="E1" s="15" t="s">
        <v>36</v>
      </c>
    </row>
    <row r="2" spans="1:15" ht="16.899999999999999" customHeight="1" thickBot="1" x14ac:dyDescent="0.35">
      <c r="A2" s="83" t="s">
        <v>44</v>
      </c>
      <c r="C2" s="80" t="s">
        <v>32</v>
      </c>
      <c r="E2" s="18"/>
      <c r="F2" s="19"/>
      <c r="G2" s="20"/>
      <c r="H2" s="21"/>
      <c r="I2" s="21"/>
      <c r="K2" s="90" t="s">
        <v>21</v>
      </c>
      <c r="L2" s="91"/>
      <c r="M2" s="92"/>
      <c r="O2" s="67" t="s">
        <v>32</v>
      </c>
    </row>
    <row r="3" spans="1:15" ht="16.899999999999999" customHeight="1" x14ac:dyDescent="0.2">
      <c r="E3" s="22"/>
      <c r="F3" s="23"/>
      <c r="G3" s="24"/>
      <c r="H3" s="24"/>
      <c r="I3" s="24"/>
      <c r="K3" s="69" t="s">
        <v>38</v>
      </c>
      <c r="M3" s="70">
        <f>IF($C$2="Employee",C37+D37,"")</f>
        <v>0</v>
      </c>
      <c r="O3" s="67" t="s">
        <v>41</v>
      </c>
    </row>
    <row r="4" spans="1:15" s="2" customFormat="1" ht="17.45" customHeight="1" x14ac:dyDescent="0.2">
      <c r="A4" s="6" t="s">
        <v>10</v>
      </c>
      <c r="B4" s="16"/>
      <c r="C4" s="28"/>
      <c r="D4"/>
      <c r="E4" s="37"/>
      <c r="F4" s="37"/>
      <c r="G4" s="37"/>
      <c r="H4" s="37"/>
      <c r="I4" s="37"/>
      <c r="K4" s="69" t="s">
        <v>43</v>
      </c>
      <c r="M4" s="70" t="str">
        <f>IF($C$2="Athl Recruiting",J37,"")</f>
        <v/>
      </c>
      <c r="O4" s="68" t="s">
        <v>42</v>
      </c>
    </row>
    <row r="5" spans="1:15" x14ac:dyDescent="0.2">
      <c r="A5" s="6"/>
      <c r="K5" s="69" t="s">
        <v>45</v>
      </c>
      <c r="L5" s="2"/>
      <c r="M5" s="70" t="str">
        <f>IF($C$2="non-employee",J37,"")</f>
        <v/>
      </c>
    </row>
    <row r="6" spans="1:15" x14ac:dyDescent="0.2">
      <c r="A6" s="6" t="s">
        <v>9</v>
      </c>
      <c r="B6" s="16"/>
      <c r="C6" s="28"/>
      <c r="D6" s="1"/>
      <c r="E6" s="11" t="s">
        <v>20</v>
      </c>
      <c r="F6" s="6"/>
      <c r="G6" s="1"/>
      <c r="H6" s="16"/>
      <c r="I6" s="17"/>
      <c r="K6" s="69" t="s">
        <v>39</v>
      </c>
      <c r="M6" s="70">
        <f>IF($C$2="employee",E37,"")</f>
        <v>0</v>
      </c>
    </row>
    <row r="7" spans="1:15" ht="13.5" thickBot="1" x14ac:dyDescent="0.25">
      <c r="A7" s="6"/>
      <c r="K7" s="69" t="s">
        <v>40</v>
      </c>
      <c r="M7" s="70">
        <f>IF($C$2="employee",F37+G37+H37,"")</f>
        <v>0</v>
      </c>
    </row>
    <row r="8" spans="1:15" x14ac:dyDescent="0.2">
      <c r="A8" s="6" t="s">
        <v>27</v>
      </c>
      <c r="B8" s="16"/>
      <c r="C8" s="28"/>
      <c r="E8" s="73" t="s">
        <v>28</v>
      </c>
      <c r="F8" s="74" t="s">
        <v>29</v>
      </c>
      <c r="G8" s="74" t="s">
        <v>30</v>
      </c>
      <c r="H8" s="74" t="s">
        <v>46</v>
      </c>
      <c r="I8" s="75" t="s">
        <v>31</v>
      </c>
      <c r="K8" s="48" t="s">
        <v>49</v>
      </c>
      <c r="M8" s="70">
        <f>IF($C$2="employee",I37,"")</f>
        <v>0</v>
      </c>
    </row>
    <row r="9" spans="1:15" ht="13.5" thickBot="1" x14ac:dyDescent="0.25">
      <c r="A9" s="6"/>
      <c r="B9" s="6"/>
      <c r="C9" s="3"/>
      <c r="E9" s="76"/>
      <c r="F9" s="77"/>
      <c r="G9" s="77"/>
      <c r="H9" s="78"/>
      <c r="I9" s="79"/>
      <c r="K9" s="84"/>
      <c r="L9" s="71"/>
      <c r="M9" s="72">
        <f>SUM(M3:M8)</f>
        <v>0</v>
      </c>
      <c r="N9" s="10"/>
    </row>
    <row r="10" spans="1:15" ht="13.5" thickBot="1" x14ac:dyDescent="0.25">
      <c r="A10" s="6"/>
      <c r="B10" s="6"/>
      <c r="E10" s="10" t="s">
        <v>47</v>
      </c>
      <c r="K10" s="38"/>
      <c r="M10" s="10"/>
      <c r="N10" s="10"/>
    </row>
    <row r="11" spans="1:15" ht="13.5" thickBot="1" x14ac:dyDescent="0.25">
      <c r="A11" s="6"/>
      <c r="B11" s="6"/>
      <c r="E11" s="25"/>
      <c r="H11" s="66"/>
      <c r="I11" s="10"/>
      <c r="K11" s="38"/>
      <c r="M11" s="10"/>
      <c r="N11" s="10"/>
    </row>
    <row r="12" spans="1:15" s="3" customFormat="1" ht="13.5" thickBot="1" x14ac:dyDescent="0.25">
      <c r="A12" s="11"/>
      <c r="K12" s="89" t="s">
        <v>21</v>
      </c>
      <c r="L12" s="89"/>
      <c r="M12" s="89"/>
    </row>
    <row r="13" spans="1:15" x14ac:dyDescent="0.2">
      <c r="A13" s="53" t="s">
        <v>0</v>
      </c>
      <c r="B13" s="54" t="s">
        <v>1</v>
      </c>
      <c r="C13" s="54" t="s">
        <v>2</v>
      </c>
      <c r="D13" s="54" t="s">
        <v>3</v>
      </c>
      <c r="E13" s="54" t="s">
        <v>4</v>
      </c>
      <c r="F13" s="54" t="s">
        <v>5</v>
      </c>
      <c r="G13" s="54" t="s">
        <v>6</v>
      </c>
      <c r="H13" s="54" t="s">
        <v>7</v>
      </c>
      <c r="I13" s="54" t="s">
        <v>48</v>
      </c>
      <c r="J13" s="55" t="s">
        <v>8</v>
      </c>
      <c r="K13" s="39"/>
      <c r="L13" s="40"/>
      <c r="M13" s="35"/>
    </row>
    <row r="14" spans="1:15" x14ac:dyDescent="0.2">
      <c r="A14" s="56"/>
      <c r="B14" s="7"/>
      <c r="C14" s="30"/>
      <c r="D14" s="33"/>
      <c r="E14" s="33"/>
      <c r="F14" s="33"/>
      <c r="G14" s="33"/>
      <c r="H14" s="33"/>
      <c r="I14" s="81"/>
      <c r="J14" s="57">
        <f t="shared" ref="J14:J16" si="0">SUM(D14:I14)+(C14*$B$41)</f>
        <v>0</v>
      </c>
      <c r="K14" s="41" t="s">
        <v>22</v>
      </c>
      <c r="M14" s="49">
        <f>+J37</f>
        <v>0</v>
      </c>
    </row>
    <row r="15" spans="1:15" x14ac:dyDescent="0.2">
      <c r="A15" s="56"/>
      <c r="B15" s="7"/>
      <c r="C15" s="30"/>
      <c r="D15" s="33"/>
      <c r="E15" s="33"/>
      <c r="F15" s="33"/>
      <c r="G15" s="33"/>
      <c r="H15" s="33"/>
      <c r="I15" s="81"/>
      <c r="J15" s="87">
        <f t="shared" si="0"/>
        <v>0</v>
      </c>
      <c r="K15" s="88"/>
      <c r="L15" s="26"/>
      <c r="M15" s="43"/>
    </row>
    <row r="16" spans="1:15" x14ac:dyDescent="0.2">
      <c r="A16" s="56"/>
      <c r="B16" s="7"/>
      <c r="C16" s="30"/>
      <c r="D16" s="33"/>
      <c r="E16" s="33"/>
      <c r="F16" s="33"/>
      <c r="G16" s="33"/>
      <c r="H16" s="33"/>
      <c r="I16" s="81"/>
      <c r="J16" s="87">
        <f t="shared" si="0"/>
        <v>0</v>
      </c>
      <c r="K16" s="88"/>
      <c r="L16" s="26"/>
      <c r="M16" s="43"/>
    </row>
    <row r="17" spans="1:13" x14ac:dyDescent="0.2">
      <c r="A17" s="56"/>
      <c r="B17" s="7"/>
      <c r="C17" s="30"/>
      <c r="D17" s="33"/>
      <c r="E17" s="33"/>
      <c r="F17" s="33"/>
      <c r="G17" s="33"/>
      <c r="H17" s="33"/>
      <c r="I17" s="81"/>
      <c r="J17" s="87">
        <f>SUM(D17:I17)+(C17*$B$41)</f>
        <v>0</v>
      </c>
      <c r="K17" s="88"/>
      <c r="L17" s="26"/>
      <c r="M17" s="43"/>
    </row>
    <row r="18" spans="1:13" x14ac:dyDescent="0.2">
      <c r="A18" s="56"/>
      <c r="B18" s="7"/>
      <c r="C18" s="30"/>
      <c r="D18" s="33"/>
      <c r="E18" s="33"/>
      <c r="F18" s="33"/>
      <c r="G18" s="33"/>
      <c r="H18" s="33"/>
      <c r="I18" s="81"/>
      <c r="J18" s="87">
        <f t="shared" ref="J18:J36" si="1">SUM(D18:I18)+(C18*$B$41)</f>
        <v>0</v>
      </c>
      <c r="K18" s="88"/>
      <c r="L18" s="26"/>
      <c r="M18" s="43"/>
    </row>
    <row r="19" spans="1:13" x14ac:dyDescent="0.2">
      <c r="A19" s="56"/>
      <c r="B19" s="7"/>
      <c r="C19" s="30"/>
      <c r="D19" s="33"/>
      <c r="E19" s="33"/>
      <c r="F19" s="33"/>
      <c r="G19" s="33"/>
      <c r="H19" s="33"/>
      <c r="I19" s="81"/>
      <c r="J19" s="87">
        <f t="shared" si="1"/>
        <v>0</v>
      </c>
      <c r="K19" s="88"/>
      <c r="L19" s="26"/>
      <c r="M19" s="43"/>
    </row>
    <row r="20" spans="1:13" x14ac:dyDescent="0.2">
      <c r="A20" s="56"/>
      <c r="B20" s="7"/>
      <c r="C20" s="30"/>
      <c r="D20" s="33"/>
      <c r="E20" s="33"/>
      <c r="F20" s="33"/>
      <c r="G20" s="33"/>
      <c r="H20" s="33"/>
      <c r="I20" s="81"/>
      <c r="J20" s="87">
        <f t="shared" si="1"/>
        <v>0</v>
      </c>
      <c r="K20" s="88"/>
      <c r="L20" s="26"/>
      <c r="M20" s="43"/>
    </row>
    <row r="21" spans="1:13" x14ac:dyDescent="0.2">
      <c r="A21" s="56"/>
      <c r="B21" s="7"/>
      <c r="C21" s="30"/>
      <c r="D21" s="33"/>
      <c r="E21" s="33"/>
      <c r="F21" s="33"/>
      <c r="G21" s="33"/>
      <c r="H21" s="33"/>
      <c r="I21" s="81"/>
      <c r="J21" s="87">
        <f t="shared" si="1"/>
        <v>0</v>
      </c>
      <c r="K21" s="88"/>
      <c r="L21" s="26"/>
      <c r="M21" s="43"/>
    </row>
    <row r="22" spans="1:13" x14ac:dyDescent="0.2">
      <c r="A22" s="56"/>
      <c r="B22" s="7"/>
      <c r="C22" s="30"/>
      <c r="D22" s="33"/>
      <c r="E22" s="33"/>
      <c r="F22" s="33"/>
      <c r="G22" s="33"/>
      <c r="H22" s="33"/>
      <c r="I22" s="81"/>
      <c r="J22" s="87">
        <f t="shared" si="1"/>
        <v>0</v>
      </c>
      <c r="K22" s="88"/>
      <c r="L22" s="26"/>
      <c r="M22" s="43"/>
    </row>
    <row r="23" spans="1:13" x14ac:dyDescent="0.2">
      <c r="A23" s="56"/>
      <c r="B23" s="7"/>
      <c r="C23" s="30"/>
      <c r="D23" s="33"/>
      <c r="E23" s="33"/>
      <c r="F23" s="33"/>
      <c r="G23" s="33"/>
      <c r="H23" s="33"/>
      <c r="I23" s="81"/>
      <c r="J23" s="87">
        <f t="shared" si="1"/>
        <v>0</v>
      </c>
      <c r="K23" s="88"/>
      <c r="L23" s="26"/>
      <c r="M23" s="43"/>
    </row>
    <row r="24" spans="1:13" x14ac:dyDescent="0.2">
      <c r="A24" s="56"/>
      <c r="B24" s="7"/>
      <c r="C24" s="30"/>
      <c r="D24" s="33"/>
      <c r="E24" s="33"/>
      <c r="F24" s="33"/>
      <c r="G24" s="33"/>
      <c r="H24" s="33"/>
      <c r="I24" s="81"/>
      <c r="J24" s="87">
        <f t="shared" si="1"/>
        <v>0</v>
      </c>
      <c r="K24" s="88"/>
      <c r="L24" s="26"/>
      <c r="M24" s="43"/>
    </row>
    <row r="25" spans="1:13" x14ac:dyDescent="0.2">
      <c r="A25" s="56"/>
      <c r="B25" s="7"/>
      <c r="C25" s="30"/>
      <c r="D25" s="33"/>
      <c r="E25" s="33"/>
      <c r="F25" s="33"/>
      <c r="G25" s="33"/>
      <c r="H25" s="33"/>
      <c r="I25" s="81"/>
      <c r="J25" s="87">
        <f t="shared" si="1"/>
        <v>0</v>
      </c>
      <c r="K25" s="88"/>
      <c r="L25" s="26"/>
      <c r="M25" s="43"/>
    </row>
    <row r="26" spans="1:13" x14ac:dyDescent="0.2">
      <c r="A26" s="56"/>
      <c r="B26" s="7"/>
      <c r="C26" s="30"/>
      <c r="D26" s="33"/>
      <c r="E26" s="33"/>
      <c r="F26" s="33"/>
      <c r="G26" s="33"/>
      <c r="H26" s="33"/>
      <c r="I26" s="81"/>
      <c r="J26" s="87">
        <f t="shared" si="1"/>
        <v>0</v>
      </c>
      <c r="K26" s="88"/>
      <c r="L26" s="26"/>
      <c r="M26" s="43"/>
    </row>
    <row r="27" spans="1:13" x14ac:dyDescent="0.2">
      <c r="A27" s="56"/>
      <c r="B27" s="7"/>
      <c r="C27" s="30"/>
      <c r="D27" s="33"/>
      <c r="E27" s="33"/>
      <c r="F27" s="33"/>
      <c r="G27" s="33"/>
      <c r="H27" s="33"/>
      <c r="I27" s="81"/>
      <c r="J27" s="87">
        <f t="shared" si="1"/>
        <v>0</v>
      </c>
      <c r="K27" s="88"/>
      <c r="L27" s="26"/>
      <c r="M27" s="43"/>
    </row>
    <row r="28" spans="1:13" x14ac:dyDescent="0.2">
      <c r="A28" s="56"/>
      <c r="B28" s="7"/>
      <c r="C28" s="30"/>
      <c r="D28" s="33"/>
      <c r="E28" s="33"/>
      <c r="F28" s="33"/>
      <c r="G28" s="33"/>
      <c r="H28" s="33"/>
      <c r="I28" s="81"/>
      <c r="J28" s="87">
        <f t="shared" si="1"/>
        <v>0</v>
      </c>
      <c r="K28" s="88"/>
      <c r="L28" s="26"/>
      <c r="M28" s="43"/>
    </row>
    <row r="29" spans="1:13" x14ac:dyDescent="0.2">
      <c r="A29" s="56"/>
      <c r="B29" s="7"/>
      <c r="C29" s="30"/>
      <c r="D29" s="33"/>
      <c r="E29" s="33"/>
      <c r="F29" s="33"/>
      <c r="G29" s="33"/>
      <c r="H29" s="33"/>
      <c r="I29" s="81"/>
      <c r="J29" s="87">
        <f t="shared" si="1"/>
        <v>0</v>
      </c>
      <c r="K29" s="88"/>
      <c r="L29" s="26"/>
      <c r="M29" s="43"/>
    </row>
    <row r="30" spans="1:13" x14ac:dyDescent="0.2">
      <c r="A30" s="56"/>
      <c r="B30" s="7"/>
      <c r="C30" s="30"/>
      <c r="D30" s="33"/>
      <c r="E30" s="33"/>
      <c r="F30" s="33"/>
      <c r="G30" s="33"/>
      <c r="H30" s="33"/>
      <c r="I30" s="81"/>
      <c r="J30" s="87">
        <f t="shared" si="1"/>
        <v>0</v>
      </c>
      <c r="K30" s="88"/>
      <c r="L30" s="26"/>
      <c r="M30" s="43"/>
    </row>
    <row r="31" spans="1:13" x14ac:dyDescent="0.2">
      <c r="A31" s="56"/>
      <c r="B31" s="7"/>
      <c r="C31" s="30"/>
      <c r="D31" s="33"/>
      <c r="E31" s="33"/>
      <c r="F31" s="33"/>
      <c r="G31" s="33"/>
      <c r="H31" s="33"/>
      <c r="I31" s="81"/>
      <c r="J31" s="57">
        <f t="shared" si="1"/>
        <v>0</v>
      </c>
      <c r="K31" s="44" t="s">
        <v>19</v>
      </c>
      <c r="M31" s="43"/>
    </row>
    <row r="32" spans="1:13" x14ac:dyDescent="0.2">
      <c r="A32" s="56"/>
      <c r="B32" s="7"/>
      <c r="C32" s="30"/>
      <c r="D32" s="33"/>
      <c r="E32" s="33"/>
      <c r="F32" s="33"/>
      <c r="G32" s="33"/>
      <c r="H32" s="33"/>
      <c r="I32" s="81"/>
      <c r="J32" s="57">
        <f t="shared" si="1"/>
        <v>0</v>
      </c>
      <c r="K32" s="45" t="s">
        <v>0</v>
      </c>
      <c r="L32" s="32" t="s">
        <v>18</v>
      </c>
      <c r="M32" s="46"/>
    </row>
    <row r="33" spans="1:14" x14ac:dyDescent="0.2">
      <c r="A33" s="56"/>
      <c r="B33" s="7"/>
      <c r="C33" s="30"/>
      <c r="D33" s="33"/>
      <c r="E33" s="33"/>
      <c r="F33" s="33"/>
      <c r="G33" s="33"/>
      <c r="H33" s="33"/>
      <c r="I33" s="81"/>
      <c r="J33" s="57">
        <f t="shared" si="1"/>
        <v>0</v>
      </c>
      <c r="K33" s="47"/>
      <c r="L33" s="14"/>
      <c r="M33" s="46"/>
    </row>
    <row r="34" spans="1:14" x14ac:dyDescent="0.2">
      <c r="A34" s="56"/>
      <c r="B34" s="7"/>
      <c r="C34" s="30"/>
      <c r="D34" s="33"/>
      <c r="E34" s="33"/>
      <c r="F34" s="33"/>
      <c r="G34" s="33"/>
      <c r="H34" s="33"/>
      <c r="I34" s="81"/>
      <c r="J34" s="57">
        <f t="shared" si="1"/>
        <v>0</v>
      </c>
      <c r="K34" s="47"/>
      <c r="L34" s="14"/>
      <c r="M34" s="46"/>
    </row>
    <row r="35" spans="1:14" x14ac:dyDescent="0.2">
      <c r="A35" s="56"/>
      <c r="B35" s="7"/>
      <c r="C35" s="30"/>
      <c r="D35" s="33"/>
      <c r="E35" s="33"/>
      <c r="F35" s="33"/>
      <c r="G35" s="33"/>
      <c r="H35" s="33"/>
      <c r="I35" s="81"/>
      <c r="J35" s="57">
        <f t="shared" si="1"/>
        <v>0</v>
      </c>
      <c r="K35" s="47"/>
      <c r="L35" s="14"/>
      <c r="M35" s="46"/>
      <c r="N35" s="26"/>
    </row>
    <row r="36" spans="1:14" x14ac:dyDescent="0.2">
      <c r="A36" s="58"/>
      <c r="B36" s="8"/>
      <c r="C36" s="31"/>
      <c r="D36" s="9"/>
      <c r="E36" s="9"/>
      <c r="F36" s="9"/>
      <c r="G36" s="9"/>
      <c r="H36" s="9"/>
      <c r="I36" s="82"/>
      <c r="J36" s="57">
        <f t="shared" si="1"/>
        <v>0</v>
      </c>
      <c r="K36" s="45" t="s">
        <v>50</v>
      </c>
      <c r="L36" s="27"/>
      <c r="M36" s="42">
        <f>SUM(L33:L35)</f>
        <v>0</v>
      </c>
    </row>
    <row r="37" spans="1:14" x14ac:dyDescent="0.2">
      <c r="A37" s="58"/>
      <c r="B37" s="29"/>
      <c r="C37" s="31">
        <f>SUM(C14:C36)*B41</f>
        <v>0</v>
      </c>
      <c r="D37" s="34">
        <f t="shared" ref="D37:I37" si="2">SUM(D14:D36)</f>
        <v>0</v>
      </c>
      <c r="E37" s="34">
        <f t="shared" si="2"/>
        <v>0</v>
      </c>
      <c r="F37" s="34">
        <f t="shared" si="2"/>
        <v>0</v>
      </c>
      <c r="G37" s="34">
        <f t="shared" si="2"/>
        <v>0</v>
      </c>
      <c r="H37" s="34">
        <f t="shared" si="2"/>
        <v>0</v>
      </c>
      <c r="I37" s="34">
        <f t="shared" si="2"/>
        <v>0</v>
      </c>
      <c r="J37" s="86">
        <f>SUM(J14:J36)</f>
        <v>0</v>
      </c>
      <c r="K37" s="45"/>
      <c r="L37" s="27"/>
      <c r="M37" s="46"/>
    </row>
    <row r="38" spans="1:14" x14ac:dyDescent="0.2">
      <c r="A38" s="58" t="s">
        <v>24</v>
      </c>
      <c r="B38" s="59"/>
      <c r="C38" s="59"/>
      <c r="J38" s="60"/>
      <c r="K38" s="48"/>
      <c r="L38" s="27"/>
      <c r="M38" s="46"/>
    </row>
    <row r="39" spans="1:14" x14ac:dyDescent="0.2">
      <c r="A39" s="58" t="s">
        <v>25</v>
      </c>
      <c r="B39" s="59"/>
      <c r="C39" s="59"/>
      <c r="J39" s="64"/>
      <c r="K39" s="48" t="s">
        <v>37</v>
      </c>
      <c r="L39" s="27"/>
      <c r="M39" s="49">
        <f>IF((M14-M36)&lt;0,"",(M14-M36))</f>
        <v>0</v>
      </c>
    </row>
    <row r="40" spans="1:14" ht="13.5" thickBot="1" x14ac:dyDescent="0.25">
      <c r="A40" s="61" t="s">
        <v>26</v>
      </c>
      <c r="B40" s="62"/>
      <c r="C40" s="62"/>
      <c r="D40" s="63"/>
      <c r="E40" s="63"/>
      <c r="F40" s="63"/>
      <c r="G40" s="63"/>
      <c r="H40" s="63"/>
      <c r="I40" s="63"/>
      <c r="J40" s="65"/>
      <c r="K40" s="50" t="s">
        <v>51</v>
      </c>
      <c r="L40" s="51"/>
      <c r="M40" s="52">
        <f>IF((M14-M28-M36)&gt;0,"",(M14-M28-M36)*-1)</f>
        <v>0</v>
      </c>
    </row>
    <row r="41" spans="1:14" x14ac:dyDescent="0.2">
      <c r="A41" s="6" t="s">
        <v>33</v>
      </c>
      <c r="B41" s="85">
        <v>0.67</v>
      </c>
      <c r="C41" s="10" t="s">
        <v>34</v>
      </c>
      <c r="M41" s="27"/>
      <c r="N41" s="27"/>
    </row>
    <row r="42" spans="1:14" x14ac:dyDescent="0.2">
      <c r="M42" s="27"/>
      <c r="N42" s="27"/>
    </row>
    <row r="43" spans="1:14" x14ac:dyDescent="0.2">
      <c r="A43" s="5" t="s">
        <v>12</v>
      </c>
    </row>
    <row r="44" spans="1:14" x14ac:dyDescent="0.2">
      <c r="F44" s="4" t="s">
        <v>11</v>
      </c>
    </row>
    <row r="46" spans="1:14" x14ac:dyDescent="0.2">
      <c r="A46" s="6" t="s">
        <v>14</v>
      </c>
      <c r="D46" s="4" t="s">
        <v>13</v>
      </c>
      <c r="E46" s="10" t="s">
        <v>15</v>
      </c>
      <c r="F46" s="12"/>
      <c r="H46" s="10" t="s">
        <v>35</v>
      </c>
      <c r="I46" s="10"/>
      <c r="J46" s="4"/>
    </row>
    <row r="48" spans="1:14" x14ac:dyDescent="0.2">
      <c r="A48" s="6" t="s">
        <v>23</v>
      </c>
      <c r="E48" s="10" t="s">
        <v>16</v>
      </c>
      <c r="F48" s="13"/>
      <c r="H48" s="10" t="s">
        <v>17</v>
      </c>
      <c r="I48" s="10"/>
      <c r="M48" s="36" t="s">
        <v>52</v>
      </c>
    </row>
  </sheetData>
  <mergeCells count="2">
    <mergeCell ref="K12:M12"/>
    <mergeCell ref="K2:M2"/>
  </mergeCells>
  <phoneticPr fontId="0" type="noConversion"/>
  <dataValidations count="2">
    <dataValidation type="list" allowBlank="1" showInputMessage="1" showErrorMessage="1" sqref="H11:I11" xr:uid="{00000000-0002-0000-0000-000000000000}">
      <formula1>$O$2:$O$3</formula1>
    </dataValidation>
    <dataValidation type="list" allowBlank="1" showInputMessage="1" showErrorMessage="1" sqref="C2" xr:uid="{00000000-0002-0000-0000-000001000000}">
      <formula1>$O$2:$O$4</formula1>
    </dataValidation>
  </dataValidations>
  <printOptions horizontalCentered="1"/>
  <pageMargins left="0.25" right="0.24" top="0.72" bottom="0.28999999999999998" header="0.25" footer="0.25"/>
  <pageSetup scale="83" orientation="landscape" horizontalDpi="300" verticalDpi="300" r:id="rId1"/>
  <headerFooter alignWithMargins="0">
    <oddHeader xml:space="preserve">&amp;L&amp;"Arial,Bold"Capital University
1 College and Main
Columbus, OH  43209
&amp;"Arial,Regular"&amp;8
&amp;C&amp;"Arial,Bold"&amp;24Travel Expense Report&amp;"Arial,Regular"&amp;10
&amp;8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Capital University</dc:creator>
  <cp:lastModifiedBy>Day, Eileen</cp:lastModifiedBy>
  <cp:lastPrinted>2019-04-22T21:19:09Z</cp:lastPrinted>
  <dcterms:created xsi:type="dcterms:W3CDTF">2000-02-22T18:45:39Z</dcterms:created>
  <dcterms:modified xsi:type="dcterms:W3CDTF">2024-01-09T18:23:58Z</dcterms:modified>
</cp:coreProperties>
</file>